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12.2020\צדדים קשורים\מתפעל\"/>
    </mc:Choice>
  </mc:AlternateContent>
  <xr:revisionPtr revIDLastSave="0" documentId="13_ncr:1_{84F76D01-ADC8-425B-8133-666E7CD12477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תרשים מבנה" sheetId="10" r:id="rId1"/>
    <sheet name="נספח 1" sheetId="9" r:id="rId2"/>
    <sheet name="נספח 4" sheetId="8" r:id="rId3"/>
    <sheet name="נספח 3ג" sheetId="7" r:id="rId4"/>
    <sheet name="נספח 3ב" sheetId="6" r:id="rId5"/>
    <sheet name="נספח 3א" sheetId="5" r:id="rId6"/>
    <sheet name="נספח 2" sheetId="4" r:id="rId7"/>
    <sheet name="Sheet1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5" l="1"/>
  <c r="K18" i="5" s="1"/>
</calcChain>
</file>

<file path=xl/sharedStrings.xml><?xml version="1.0" encoding="utf-8"?>
<sst xmlns="http://schemas.openxmlformats.org/spreadsheetml/2006/main" count="113" uniqueCount="61">
  <si>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</si>
  <si>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</si>
  <si>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</si>
  <si>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</si>
  <si>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</si>
  <si>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</si>
  <si>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</si>
  <si>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</si>
  <si>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</si>
  <si>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</si>
  <si>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</si>
  <si>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</si>
  <si>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</si>
  <si>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</si>
  <si>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</si>
  <si>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</si>
  <si>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</si>
  <si>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</si>
  <si>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</si>
  <si>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</si>
  <si>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</si>
  <si>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</si>
  <si>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</si>
  <si>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</si>
  <si>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</si>
  <si>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</si>
  <si>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</si>
  <si>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</si>
  <si>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</si>
  <si>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</si>
  <si>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</si>
  <si>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</si>
  <si>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</si>
  <si>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</si>
  <si>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</si>
  <si>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</si>
  <si>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קבוצה:  קרן השתלמות מקור מו"ג (6411)</t>
  </si>
  <si>
    <t>מספר אישור: 284  קופה:</t>
  </si>
  <si>
    <t>פסגות קרנות נאמנות בע"מ</t>
  </si>
  <si>
    <t>סה''כ</t>
  </si>
  <si>
    <t>סה''כ רכישות</t>
  </si>
  <si>
    <t>סה''כ היקף עסקאות מול כל הצדדים הקשורים</t>
  </si>
  <si>
    <t>סה''כ היקף עסקאות של כל הצדדים הקשורים</t>
  </si>
  <si>
    <t>צד קשור-  פסגות קרנות נאמנות בע"מ</t>
  </si>
  <si>
    <t>ניירות ערך סחירים</t>
  </si>
  <si>
    <t>תעודות סל</t>
  </si>
  <si>
    <t>1148741</t>
  </si>
  <si>
    <t>סה''כ היקף עסקאות לצורך רכישה או מכירה של צד קשור-  פסגות קרנות נאמנות בע"מ</t>
  </si>
  <si>
    <t>סה''כ היקף עסקאות לצורך רכישה או מכירה של כל הצדדים הקשורים</t>
  </si>
  <si>
    <t>פסגות סל S&amp;P Technology ארהב*</t>
  </si>
  <si>
    <t>0</t>
  </si>
  <si>
    <t>פסגות ETF כשרה תא 125*</t>
  </si>
  <si>
    <t>1155324</t>
  </si>
  <si>
    <t>סה''כ צד קשור-  פסגות קרנות נאמנות בע"מ</t>
  </si>
  <si>
    <t>סה''כ השקעה בכל הצדדים הקשורים</t>
  </si>
  <si>
    <t>31/12/2020 נספח 1 - צדדים קשורים- יתרות ועסקאות לשנה המסתיימת ביום</t>
  </si>
  <si>
    <t>31/12/2020 נספח 2 - צדדים קשורים - יתרות השקעה לשנה המסתיים ביום</t>
  </si>
  <si>
    <t>31/12/2020 נספח 3א - צדדים קשורים - עסקאות שבוצעו בבורסה, בבורסת חוץ או שוק מוסדר לרכישת או מכירת ני''ע סחירים של צד קשור לשנה המסתיימת ביום</t>
  </si>
  <si>
    <t>31/12/2020 נספח 3ב - עסקאות שבוצעו לצורך השקעה בנכסים לא סחירים של צד קשור לשנה המסתיימת ביום</t>
  </si>
  <si>
    <t>31/12/2020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</si>
  <si>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31/12/2020 נספח 4 - רכישת נייר ערך בהנפקות באמצעות חתם קשור או באמצעות צד קשור ששיווק את ההנפקה לשנה המסתיימת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</si>
</sst>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1"/>
  </cellXfs>
  <cellStyles count="2">
    <cellStyle name="Normal" xfId="0" builtinId="0"/>
    <cellStyle name="Normal 2" xfId="1" xr:uid="{0F881652-2A08-45E1-BDB4-3A9F25AC1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14</xdr:col>
      <xdr:colOff>0</xdr:colOff>
      <xdr:row>52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4340F1-593A-4064-B9A4-F201D4CA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152000" y="76200"/>
          <a:ext cx="8315325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6B8A-50E0-4639-AFD5-C23B0805F9B1}">
  <dimension ref="A1"/>
  <sheetViews>
    <sheetView rightToLeft="1" tabSelected="1" workbookViewId="0"/>
  </sheetViews>
  <sheetFormatPr defaultRowHeight="12.75" x14ac:dyDescent="0.2"/>
  <cols>
    <col min="1" max="16384" width="9.140625" style="27"/>
  </cols>
  <sheetData/>
  <pageMargins left="0.7" right="0.7" top="0.75" bottom="0.75" header="0.3" footer="0.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rightToLeft="1" workbookViewId="0">
      <selection activeCell="D18" sqref="D18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1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13"/>
      <c r="L1" s="13"/>
    </row>
    <row r="2" spans="1:12" ht="15" x14ac:dyDescent="0.25">
      <c r="A2" s="21" t="s">
        <v>36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  <c r="J3" s="23"/>
    </row>
    <row r="9" spans="1:12" x14ac:dyDescent="0.2">
      <c r="A9" s="2"/>
      <c r="B9" s="2"/>
      <c r="C9" s="2"/>
      <c r="D9" s="25" t="s">
        <v>25</v>
      </c>
      <c r="E9" s="25"/>
      <c r="F9" s="25"/>
      <c r="G9" s="25"/>
      <c r="H9" s="25"/>
      <c r="I9" s="25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4" t="s">
        <v>26</v>
      </c>
      <c r="E10" s="25"/>
      <c r="F10" s="24" t="s">
        <v>30</v>
      </c>
      <c r="G10" s="25"/>
      <c r="H10" s="24" t="s">
        <v>32</v>
      </c>
      <c r="I10" s="25"/>
      <c r="J10" s="24" t="s">
        <v>34</v>
      </c>
      <c r="K10" s="25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5" t="s">
        <v>10</v>
      </c>
      <c r="E12" s="25"/>
      <c r="F12" s="25" t="s">
        <v>10</v>
      </c>
      <c r="G12" s="25"/>
      <c r="H12" s="25" t="s">
        <v>10</v>
      </c>
      <c r="I12" s="25"/>
      <c r="J12" s="25" t="s">
        <v>10</v>
      </c>
      <c r="K12" s="25"/>
    </row>
    <row r="13" spans="1:12" x14ac:dyDescent="0.2">
      <c r="A13" s="2"/>
      <c r="B13" s="25" t="s">
        <v>24</v>
      </c>
      <c r="C13" s="25"/>
      <c r="D13" s="25" t="s">
        <v>29</v>
      </c>
      <c r="E13" s="25"/>
      <c r="F13" s="25" t="s">
        <v>31</v>
      </c>
      <c r="G13" s="25"/>
      <c r="H13" s="25" t="s">
        <v>33</v>
      </c>
      <c r="I13" s="25"/>
      <c r="J13" s="25" t="s">
        <v>35</v>
      </c>
      <c r="K13" s="25"/>
    </row>
    <row r="14" spans="1:12" x14ac:dyDescent="0.2">
      <c r="A14" t="s">
        <v>38</v>
      </c>
      <c r="B14" s="19">
        <v>0</v>
      </c>
      <c r="C14" s="19">
        <v>0</v>
      </c>
      <c r="D14" s="19">
        <v>0</v>
      </c>
      <c r="E14" s="19">
        <v>-11342.130429999999</v>
      </c>
    </row>
    <row r="15" spans="1:12" x14ac:dyDescent="0.2">
      <c r="A15" s="1"/>
    </row>
    <row r="16" spans="1:12" ht="15" x14ac:dyDescent="0.25">
      <c r="A16" s="18" t="s">
        <v>39</v>
      </c>
      <c r="B16" s="19">
        <v>0</v>
      </c>
      <c r="C16" s="19">
        <v>0</v>
      </c>
      <c r="D16" s="19">
        <v>0</v>
      </c>
      <c r="E16" s="19">
        <v>-11342.130429999999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</sheetData>
  <mergeCells count="17"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A2:J2"/>
    <mergeCell ref="A3:J3"/>
    <mergeCell ref="A1:J1"/>
    <mergeCell ref="J10:K10"/>
    <mergeCell ref="J12:K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rightToLeft="1" workbookViewId="0">
      <selection activeCell="B25" sqref="B25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1" t="s">
        <v>60</v>
      </c>
      <c r="B1" s="22"/>
      <c r="C1" s="22"/>
      <c r="D1" s="22"/>
      <c r="E1" s="22"/>
      <c r="F1" s="22"/>
      <c r="G1" s="22"/>
      <c r="H1" s="22"/>
      <c r="I1" s="22"/>
    </row>
    <row r="2" spans="1:9" ht="15" x14ac:dyDescent="0.25">
      <c r="A2" s="21" t="s">
        <v>36</v>
      </c>
      <c r="B2" s="22"/>
      <c r="C2" s="22"/>
      <c r="D2" s="22"/>
      <c r="E2" s="22"/>
      <c r="F2" s="22"/>
      <c r="G2" s="22"/>
      <c r="H2" s="22"/>
      <c r="I2" s="22"/>
    </row>
    <row r="3" spans="1:9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</row>
    <row r="4" spans="1:9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8" t="s">
        <v>40</v>
      </c>
      <c r="E13" s="19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rightToLeft="1" workbookViewId="0">
      <selection activeCell="B25" sqref="B25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1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" x14ac:dyDescent="0.25">
      <c r="A2" s="21" t="s">
        <v>36</v>
      </c>
      <c r="B2" s="26"/>
      <c r="C2" s="26"/>
      <c r="D2" s="26"/>
      <c r="E2" s="26"/>
      <c r="F2" s="26"/>
      <c r="G2" s="26"/>
      <c r="H2" s="15"/>
      <c r="I2" s="15"/>
    </row>
    <row r="3" spans="1:15" ht="15" x14ac:dyDescent="0.25">
      <c r="A3" s="21" t="s">
        <v>37</v>
      </c>
      <c r="B3" s="23"/>
      <c r="C3" s="23"/>
      <c r="D3" s="23"/>
      <c r="E3" s="23"/>
      <c r="F3" s="23"/>
      <c r="G3" s="23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8"/>
      <c r="C12" s="8"/>
      <c r="D12" s="8"/>
      <c r="E12" s="8"/>
      <c r="F12" s="8"/>
      <c r="G12" s="11"/>
      <c r="H12" s="8"/>
      <c r="I12" s="8"/>
      <c r="J12" s="8"/>
      <c r="K12" s="8"/>
      <c r="L12" s="8"/>
    </row>
    <row r="13" spans="1:15" ht="15" x14ac:dyDescent="0.25">
      <c r="A13" s="18" t="s">
        <v>41</v>
      </c>
      <c r="G13" s="19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rightToLeft="1" workbookViewId="0">
      <selection activeCell="B25" sqref="B25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1" t="s">
        <v>58</v>
      </c>
      <c r="B1" s="22"/>
      <c r="C1" s="22"/>
      <c r="D1" s="22"/>
      <c r="E1" s="22"/>
      <c r="F1" s="22"/>
      <c r="G1" s="22"/>
      <c r="H1" s="22"/>
    </row>
    <row r="2" spans="1:10" ht="15" x14ac:dyDescent="0.25">
      <c r="A2" s="21" t="s">
        <v>36</v>
      </c>
      <c r="B2" s="22"/>
      <c r="C2" s="22"/>
      <c r="D2" s="22"/>
      <c r="E2" s="22"/>
      <c r="F2" s="22"/>
      <c r="G2" s="22"/>
      <c r="H2" s="22"/>
    </row>
    <row r="3" spans="1:10" ht="15" x14ac:dyDescent="0.25">
      <c r="A3" s="21" t="s">
        <v>37</v>
      </c>
      <c r="B3" s="23"/>
      <c r="C3" s="23"/>
      <c r="D3" s="23"/>
      <c r="E3" s="23"/>
      <c r="F3" s="23"/>
      <c r="G3" s="23"/>
      <c r="H3" s="23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/>
      <c r="B12" s="8"/>
      <c r="C12" s="8"/>
      <c r="D12" s="8"/>
      <c r="E12" s="8"/>
      <c r="F12" s="8"/>
      <c r="G12" s="8"/>
      <c r="H12" s="11"/>
      <c r="I12" s="8"/>
      <c r="J12" s="8"/>
    </row>
    <row r="13" spans="1:10" ht="15" x14ac:dyDescent="0.25">
      <c r="A13" s="18" t="s">
        <v>42</v>
      </c>
      <c r="H13" s="19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"/>
  <sheetViews>
    <sheetView rightToLeft="1" workbookViewId="0">
      <selection activeCell="B25" sqref="B25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1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7"/>
    </row>
    <row r="2" spans="1:16" ht="15" x14ac:dyDescent="0.25">
      <c r="A2" s="21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7"/>
    </row>
    <row r="3" spans="1:16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6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43</v>
      </c>
      <c r="B12" s="8"/>
      <c r="C12" s="8"/>
      <c r="D12" s="8"/>
      <c r="E12" s="8"/>
      <c r="F12" s="8"/>
      <c r="G12" s="8"/>
      <c r="H12" s="8"/>
      <c r="I12" s="8"/>
      <c r="J12" s="8"/>
    </row>
    <row r="13" spans="1:16" x14ac:dyDescent="0.2">
      <c r="A13" s="1" t="s">
        <v>44</v>
      </c>
      <c r="B13" s="8"/>
      <c r="C13" s="8"/>
      <c r="D13" s="8"/>
      <c r="E13" s="8"/>
      <c r="F13" s="8"/>
      <c r="G13" s="8"/>
      <c r="H13" s="8"/>
      <c r="I13" s="8"/>
      <c r="J13" s="8"/>
    </row>
    <row r="14" spans="1:16" x14ac:dyDescent="0.2">
      <c r="A14" s="1" t="s">
        <v>45</v>
      </c>
      <c r="B14" s="8"/>
      <c r="C14" s="8"/>
      <c r="D14" s="8"/>
      <c r="E14" s="8"/>
      <c r="F14" s="8"/>
      <c r="G14" s="8"/>
      <c r="H14" s="8"/>
      <c r="I14" s="8"/>
      <c r="J14" s="8"/>
    </row>
    <row r="15" spans="1:16" x14ac:dyDescent="0.2">
      <c r="A15" t="s">
        <v>49</v>
      </c>
      <c r="B15" t="s">
        <v>46</v>
      </c>
      <c r="C15" s="8"/>
      <c r="D15" s="8"/>
      <c r="E15" s="8"/>
      <c r="F15" s="8"/>
      <c r="G15" s="8"/>
      <c r="H15" s="8"/>
      <c r="I15" s="8"/>
      <c r="J15" s="8"/>
      <c r="K15" s="19">
        <v>-11175.46776</v>
      </c>
    </row>
    <row r="16" spans="1:16" x14ac:dyDescent="0.2">
      <c r="A16" t="s">
        <v>51</v>
      </c>
      <c r="B16" t="s">
        <v>52</v>
      </c>
      <c r="C16" s="8"/>
      <c r="D16" s="8"/>
      <c r="E16" s="8"/>
      <c r="F16" s="8"/>
      <c r="G16" s="8"/>
      <c r="H16" s="8"/>
      <c r="I16" s="8"/>
      <c r="J16" s="8"/>
      <c r="K16" s="19">
        <v>-166.66</v>
      </c>
    </row>
    <row r="17" spans="1:11" x14ac:dyDescent="0.2">
      <c r="A17" s="1" t="s">
        <v>47</v>
      </c>
      <c r="B17" s="8"/>
      <c r="C17" s="8"/>
      <c r="D17" s="8"/>
      <c r="E17" s="8"/>
      <c r="F17" s="8"/>
      <c r="G17" s="8"/>
      <c r="H17" s="8"/>
      <c r="I17" s="20">
        <v>0</v>
      </c>
      <c r="J17" s="8"/>
      <c r="K17" s="20">
        <f>+K16+K15</f>
        <v>-11342.127759999999</v>
      </c>
    </row>
    <row r="18" spans="1:11" ht="15" x14ac:dyDescent="0.25">
      <c r="A18" s="18" t="s">
        <v>48</v>
      </c>
      <c r="B18" s="8"/>
      <c r="C18" s="8"/>
      <c r="D18" s="8"/>
      <c r="E18" s="8"/>
      <c r="F18" s="8"/>
      <c r="G18" s="8"/>
      <c r="H18" s="8"/>
      <c r="I18" s="19">
        <v>0</v>
      </c>
      <c r="J18" s="8"/>
      <c r="K18" s="19">
        <f>+K17</f>
        <v>-11342.127759999999</v>
      </c>
    </row>
    <row r="19" spans="1:11" ht="15.75" x14ac:dyDescent="0.25">
      <c r="A19" s="11"/>
      <c r="B19" s="8"/>
      <c r="C19" s="8"/>
      <c r="D19" s="8"/>
      <c r="E19" s="8"/>
      <c r="F19" s="8"/>
      <c r="G19" s="8"/>
      <c r="H19" s="8"/>
      <c r="I19" s="11"/>
      <c r="J19" s="8"/>
      <c r="K19" s="4"/>
    </row>
    <row r="20" spans="1:1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1" ht="15.75" x14ac:dyDescent="0.25">
      <c r="A21" s="11"/>
      <c r="B21" s="8"/>
      <c r="C21" s="8"/>
      <c r="D21" s="8"/>
      <c r="E21" s="8"/>
      <c r="F21" s="8"/>
      <c r="G21" s="8"/>
      <c r="H21" s="8"/>
      <c r="I21" s="12"/>
      <c r="J21" s="8"/>
      <c r="K21" s="6"/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3"/>
  <sheetViews>
    <sheetView rightToLeft="1" workbookViewId="0">
      <selection activeCell="B25" sqref="B25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1" t="s">
        <v>56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5" x14ac:dyDescent="0.25">
      <c r="A2" s="21" t="s">
        <v>36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15" x14ac:dyDescent="0.25">
      <c r="A3" s="21" t="s">
        <v>37</v>
      </c>
      <c r="B3" s="23"/>
      <c r="C3" s="23"/>
      <c r="D3" s="23"/>
      <c r="E3" s="23"/>
      <c r="F3" s="23"/>
      <c r="G3" s="23"/>
      <c r="H3" s="23"/>
      <c r="I3" s="23"/>
      <c r="J3" s="23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" t="s">
        <v>43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1" t="s">
        <v>44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2">
      <c r="A14" s="1" t="s">
        <v>45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t="s">
        <v>49</v>
      </c>
      <c r="B15" t="s">
        <v>46</v>
      </c>
      <c r="C15" t="s">
        <v>50</v>
      </c>
      <c r="D15" t="s">
        <v>50</v>
      </c>
      <c r="E15" s="19">
        <v>0</v>
      </c>
      <c r="F15" s="8"/>
      <c r="G15" s="19">
        <v>0</v>
      </c>
      <c r="H15" s="19">
        <v>1.3563366027153501</v>
      </c>
      <c r="I15" s="19">
        <v>10403.00108</v>
      </c>
      <c r="J15" s="19">
        <v>1.40146476961032</v>
      </c>
    </row>
    <row r="16" spans="1:11" x14ac:dyDescent="0.2">
      <c r="A16" t="s">
        <v>51</v>
      </c>
      <c r="B16" t="s">
        <v>52</v>
      </c>
      <c r="C16" t="s">
        <v>50</v>
      </c>
      <c r="D16" t="s">
        <v>50</v>
      </c>
      <c r="E16" s="19">
        <v>0</v>
      </c>
      <c r="F16" s="8"/>
      <c r="G16" s="19">
        <v>0</v>
      </c>
      <c r="H16" s="19">
        <v>0.155302291235693</v>
      </c>
      <c r="I16" s="19">
        <v>191.93577999999999</v>
      </c>
      <c r="J16" s="19">
        <v>2.5857080243394202E-2</v>
      </c>
    </row>
    <row r="17" spans="1:10" x14ac:dyDescent="0.2">
      <c r="A17" s="1" t="s">
        <v>53</v>
      </c>
      <c r="B17" s="8"/>
      <c r="C17" s="8"/>
      <c r="D17" s="8"/>
      <c r="E17" s="8"/>
      <c r="F17" s="8"/>
      <c r="G17" s="8"/>
      <c r="H17" s="8"/>
      <c r="I17" s="20">
        <v>10594.93686</v>
      </c>
      <c r="J17" s="20">
        <v>1.4273218498537141</v>
      </c>
    </row>
    <row r="18" spans="1:10" ht="15" x14ac:dyDescent="0.25">
      <c r="A18" s="18" t="s">
        <v>54</v>
      </c>
      <c r="B18" s="8"/>
      <c r="C18" s="8"/>
      <c r="D18" s="8"/>
      <c r="E18" s="8"/>
      <c r="F18" s="8"/>
      <c r="G18" s="8"/>
      <c r="H18" s="8"/>
      <c r="I18" s="19">
        <v>10594.93686</v>
      </c>
      <c r="J18" s="19">
        <v>1.4273218498537141</v>
      </c>
    </row>
    <row r="19" spans="1:10" x14ac:dyDescent="0.2">
      <c r="A19" s="9"/>
      <c r="B19" s="8"/>
      <c r="C19" s="8"/>
      <c r="D19" s="8"/>
      <c r="E19" s="8"/>
      <c r="F19" s="8"/>
      <c r="G19" s="8"/>
      <c r="H19" s="8"/>
      <c r="I19" s="10"/>
      <c r="J19" s="9"/>
    </row>
    <row r="20" spans="1:1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9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A22" s="9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9"/>
      <c r="B25" s="8"/>
      <c r="C25" s="8"/>
      <c r="D25" s="8"/>
      <c r="E25" s="8"/>
      <c r="F25" s="8"/>
      <c r="G25" s="8"/>
      <c r="H25" s="8"/>
      <c r="I25" s="9"/>
      <c r="J25" s="9"/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.75" x14ac:dyDescent="0.25">
      <c r="A27" s="11"/>
      <c r="B27" s="8"/>
      <c r="C27" s="8"/>
      <c r="D27" s="8"/>
      <c r="E27" s="8"/>
      <c r="F27" s="8"/>
      <c r="G27" s="8"/>
      <c r="H27" s="8"/>
      <c r="I27" s="12"/>
      <c r="J27" s="11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.75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9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9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">
      <c r="A34" s="9"/>
      <c r="B34" s="8"/>
      <c r="C34" s="8"/>
      <c r="D34" s="8"/>
      <c r="E34" s="8"/>
      <c r="F34" s="8"/>
      <c r="G34" s="8"/>
      <c r="H34" s="8"/>
      <c r="I34" s="9"/>
      <c r="J34" s="9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">
      <c r="A36" s="9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9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9"/>
      <c r="B39" s="8"/>
      <c r="C39" s="8"/>
      <c r="D39" s="8"/>
      <c r="E39" s="8"/>
      <c r="F39" s="8"/>
      <c r="G39" s="8"/>
      <c r="H39" s="8"/>
      <c r="I39" s="9"/>
      <c r="J39" s="9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.75" x14ac:dyDescent="0.25">
      <c r="A41" s="11"/>
      <c r="B41" s="8"/>
      <c r="C41" s="8"/>
      <c r="D41" s="8"/>
      <c r="E41" s="8"/>
      <c r="F41" s="8"/>
      <c r="G41" s="8"/>
      <c r="H41" s="8"/>
      <c r="I41" s="11"/>
      <c r="J41" s="11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.75" x14ac:dyDescent="0.25">
      <c r="A43" s="11"/>
      <c r="B43" s="8"/>
      <c r="C43" s="8"/>
      <c r="D43" s="8"/>
      <c r="E43" s="8"/>
      <c r="F43" s="8"/>
      <c r="G43" s="8"/>
      <c r="H43" s="8"/>
      <c r="I43" s="12"/>
      <c r="J43" s="1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תרשים מבנה</vt:lpstr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dcterms:created xsi:type="dcterms:W3CDTF">2017-11-23T15:05:52Z</dcterms:created>
  <dcterms:modified xsi:type="dcterms:W3CDTF">2021-03-21T16:15:00Z</dcterms:modified>
</cp:coreProperties>
</file>