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1\אתר אינטרנט 2021\צדדים קשורים\עידכון רשימת צדדים קשורים 31.12.21 מיום 3.7.2022\"/>
    </mc:Choice>
  </mc:AlternateContent>
  <xr:revisionPtr revIDLastSave="0" documentId="13_ncr:1_{A3149B9A-51DB-4EB2-A76F-0AE96A434B6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תרשים מבנה" sheetId="10" r:id="rId1"/>
    <sheet name="נספח 1" sheetId="9" r:id="rId2"/>
    <sheet name="נספח 4" sheetId="8" r:id="rId3"/>
    <sheet name="נספח 3ג" sheetId="7" r:id="rId4"/>
    <sheet name="נספח 3ב" sheetId="6" r:id="rId5"/>
    <sheet name="נספח 3א" sheetId="5" r:id="rId6"/>
    <sheet name="נספח 2" sheetId="4" r:id="rId7"/>
    <sheet name="Sheet1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4" l="1"/>
  <c r="I16" i="4"/>
  <c r="C18" i="9"/>
  <c r="B18" i="9"/>
</calcChain>
</file>

<file path=xl/sharedStrings.xml><?xml version="1.0" encoding="utf-8"?>
<sst xmlns="http://schemas.openxmlformats.org/spreadsheetml/2006/main" count="135" uniqueCount="86">
  <si>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</si>
  <si>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</si>
  <si>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</si>
  <si>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</si>
  <si>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</si>
  <si>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</si>
  <si>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</si>
  <si>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</si>
  <si>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</si>
  <si>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</si>
  <si>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</si>
  <si>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</si>
  <si>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</si>
  <si>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</si>
  <si>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</si>
  <si>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</si>
  <si>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</si>
  <si>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</si>
  <si>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</si>
  <si>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</si>
  <si>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</si>
  <si>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</si>
  <si>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</si>
  <si>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</si>
  <si>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</si>
  <si>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</si>
  <si>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</si>
  <si>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</si>
  <si>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</si>
  <si>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</si>
  <si>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</si>
  <si>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</si>
  <si>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</si>
  <si>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</si>
  <si>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</si>
  <si>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</si>
  <si>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30/12/2021 נספח 1 - צדדים קשורים- יתרות ועסקאות לשנה המסתיימת ביום</t>
  </si>
  <si>
    <t>קבוצה:  קרן השתלמות מקור מו"ג (6411)</t>
  </si>
  <si>
    <t>מספר אישור: 284  קופה: 520027251</t>
  </si>
  <si>
    <t>מיטב דש השקעות בע"מ</t>
  </si>
  <si>
    <t>מיטב תכלית קרנות נאמנות בע"מ</t>
  </si>
  <si>
    <t>קבוצת פנינסולה בע"מ</t>
  </si>
  <si>
    <t>סה''כ</t>
  </si>
  <si>
    <t>30/12/2021 נספח 4 - רכישת נייר ערך בהנפקות באמצעות חתם קשור או באמצעות צד קשור ששיווק את ההנפקה לשנה המסתיימת ביום</t>
  </si>
  <si>
    <t>סה''כ רכישות</t>
  </si>
  <si>
    <t>30/12/2021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</si>
  <si>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סה''כ היקף עסקאות מול כל הצדדים הקשורים</t>
  </si>
  <si>
    <t>30/12/2021 נספח 3ב - עסקאות שבוצעו לצורך השקעה בנכסים לא סחירים של צד קשור לשנה המסתיימת ביום</t>
  </si>
  <si>
    <t>סה''כ היקף עסקאות של כל הצדדים הקשורים</t>
  </si>
  <si>
    <t>30/12/2021 נספח 3א - צדדים קשורים - עסקאות שבוצעו בבורסה, בבורסת חוץ או שוק מוסדר לרכישת או מכירת ני''ע סחירים של צד קשור לשנה המסתיימת ביום</t>
  </si>
  <si>
    <t>צד קשור-  מיטב דש השקעות בע"מ</t>
  </si>
  <si>
    <t>ניירות ערך סחירים</t>
  </si>
  <si>
    <t>אג"ח קונצרני</t>
  </si>
  <si>
    <t>מיטב דש אגח ג</t>
  </si>
  <si>
    <t>1121763</t>
  </si>
  <si>
    <t>מיטב דש אגח ד</t>
  </si>
  <si>
    <t>1161371</t>
  </si>
  <si>
    <t>מניות</t>
  </si>
  <si>
    <t>מיטב דש</t>
  </si>
  <si>
    <t>1081843</t>
  </si>
  <si>
    <t>צד קשור-  מיטב תכלית קרנות נאמנות בע"מ</t>
  </si>
  <si>
    <t>קרנות סל</t>
  </si>
  <si>
    <t>תכלית תל בונד 20</t>
  </si>
  <si>
    <t>1143791</t>
  </si>
  <si>
    <t>תכלית  סל צריכה בסיס SP</t>
  </si>
  <si>
    <t>1143981</t>
  </si>
  <si>
    <t>תכלית נאסדק ביוטכנולוגיה</t>
  </si>
  <si>
    <t>1144526</t>
  </si>
  <si>
    <t>תכלית סל STOXX600</t>
  </si>
  <si>
    <t>1144724</t>
  </si>
  <si>
    <t>תכלית סל תל בונד שקלי</t>
  </si>
  <si>
    <t>1145184</t>
  </si>
  <si>
    <t>תכלית סל כשרה תל בונד שקלי</t>
  </si>
  <si>
    <t>1155183</t>
  </si>
  <si>
    <t>תכלית סל (40) כשרה תא 125</t>
  </si>
  <si>
    <t>1155373</t>
  </si>
  <si>
    <t>צד קשור-  קבוצת פנינסולה בע"מ</t>
  </si>
  <si>
    <t>פיננסולה</t>
  </si>
  <si>
    <t>333013</t>
  </si>
  <si>
    <t>סה''כ היקף עסקאות לצורך רכישה או מכירה של צד קשור-  קבוצת פנינסולה בע"מ</t>
  </si>
  <si>
    <t>סה''כ היקף עסקאות לצורך רכישה או מכירה של כל הצדדים הקשורים</t>
  </si>
  <si>
    <t>30/12/2021 נספח 2 - צדדים קשורים - יתרות השקעה לשנה המסתיים ביום</t>
  </si>
  <si>
    <t>פיננסולה*</t>
  </si>
  <si>
    <t>0</t>
  </si>
  <si>
    <t>לא מדורג</t>
  </si>
  <si>
    <t>סה''כ השקעה בכל הצדדים הקשורים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</si>
</sst>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1"/>
  </cellXfs>
  <cellStyles count="2">
    <cellStyle name="Normal" xfId="0" builtinId="0"/>
    <cellStyle name="Normal 2" xfId="1" xr:uid="{72021744-8ABD-445B-95F1-207E32A10F8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14</xdr:col>
      <xdr:colOff>0</xdr:colOff>
      <xdr:row>52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60E26E-C973-4545-9758-BC970BF1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52000" y="76200"/>
          <a:ext cx="8315325" cy="842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EB19-E489-49F5-B42B-9F73B8C82974}">
  <dimension ref="A1"/>
  <sheetViews>
    <sheetView rightToLeft="1" tabSelected="1" workbookViewId="0"/>
  </sheetViews>
  <sheetFormatPr defaultRowHeight="12.75" x14ac:dyDescent="0.2"/>
  <cols>
    <col min="1" max="16384" width="9.140625" style="22"/>
  </cols>
  <sheetData/>
  <pageMargins left="0.7" right="0.7" top="0.75" bottom="0.75" header="0.3" footer="0.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rightToLeft="1" workbookViewId="0">
      <selection activeCell="A27" sqref="A27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1" ht="15" x14ac:dyDescent="0.25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5" x14ac:dyDescent="0.25">
      <c r="A2" s="16" t="s">
        <v>37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5" x14ac:dyDescent="0.25">
      <c r="A3" s="16" t="s">
        <v>38</v>
      </c>
      <c r="B3" s="18"/>
      <c r="C3" s="18"/>
      <c r="D3" s="18"/>
      <c r="E3" s="18"/>
      <c r="F3" s="18"/>
      <c r="G3" s="18"/>
      <c r="H3" s="18"/>
      <c r="I3" s="18"/>
      <c r="J3" s="18"/>
    </row>
    <row r="9" spans="1:11" x14ac:dyDescent="0.2">
      <c r="A9" s="2"/>
      <c r="B9" s="2"/>
      <c r="C9" s="2"/>
      <c r="D9" s="20" t="s">
        <v>25</v>
      </c>
      <c r="E9" s="20"/>
      <c r="F9" s="20"/>
      <c r="G9" s="20"/>
      <c r="H9" s="20"/>
      <c r="I9" s="20"/>
      <c r="J9" s="2"/>
      <c r="K9" s="2"/>
    </row>
    <row r="10" spans="1:11" ht="82.35" customHeight="1" x14ac:dyDescent="0.2">
      <c r="A10" s="3" t="s">
        <v>21</v>
      </c>
      <c r="B10" s="3" t="s">
        <v>22</v>
      </c>
      <c r="C10" s="3" t="s">
        <v>23</v>
      </c>
      <c r="D10" s="19" t="s">
        <v>26</v>
      </c>
      <c r="E10" s="20"/>
      <c r="F10" s="19" t="s">
        <v>30</v>
      </c>
      <c r="G10" s="20"/>
      <c r="H10" s="19" t="s">
        <v>32</v>
      </c>
      <c r="I10" s="20"/>
      <c r="J10" s="19" t="s">
        <v>34</v>
      </c>
      <c r="K10" s="20"/>
    </row>
    <row r="11" spans="1:11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1" x14ac:dyDescent="0.2">
      <c r="A12" s="2"/>
      <c r="B12" s="2"/>
      <c r="C12" s="2"/>
      <c r="D12" s="20" t="s">
        <v>10</v>
      </c>
      <c r="E12" s="20"/>
      <c r="F12" s="20" t="s">
        <v>10</v>
      </c>
      <c r="G12" s="20"/>
      <c r="H12" s="20" t="s">
        <v>10</v>
      </c>
      <c r="I12" s="20"/>
      <c r="J12" s="20" t="s">
        <v>10</v>
      </c>
      <c r="K12" s="20"/>
    </row>
    <row r="13" spans="1:11" x14ac:dyDescent="0.2">
      <c r="A13" s="2"/>
      <c r="B13" s="20" t="s">
        <v>24</v>
      </c>
      <c r="C13" s="20"/>
      <c r="D13" s="20" t="s">
        <v>29</v>
      </c>
      <c r="E13" s="20"/>
      <c r="F13" s="20" t="s">
        <v>31</v>
      </c>
      <c r="G13" s="20"/>
      <c r="H13" s="20" t="s">
        <v>33</v>
      </c>
      <c r="I13" s="20"/>
      <c r="J13" s="20" t="s">
        <v>35</v>
      </c>
      <c r="K13" s="20"/>
    </row>
    <row r="14" spans="1:11" x14ac:dyDescent="0.2">
      <c r="A14" t="s">
        <v>39</v>
      </c>
      <c r="B14" s="5"/>
      <c r="D14" s="5">
        <v>0</v>
      </c>
      <c r="E14" s="5">
        <v>-2559.1499600000002</v>
      </c>
    </row>
    <row r="15" spans="1:11" x14ac:dyDescent="0.2">
      <c r="A15" t="s">
        <v>40</v>
      </c>
      <c r="E15" s="5">
        <v>-11433.10894</v>
      </c>
    </row>
    <row r="16" spans="1:11" x14ac:dyDescent="0.2">
      <c r="A16" t="s">
        <v>41</v>
      </c>
      <c r="B16" s="5">
        <v>654.27460399999995</v>
      </c>
      <c r="C16" s="5">
        <v>6.9423804423114105E-2</v>
      </c>
      <c r="E16" s="5">
        <v>-4.4897200000000002</v>
      </c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" x14ac:dyDescent="0.25">
      <c r="A18" s="15" t="s">
        <v>42</v>
      </c>
      <c r="B18" s="5">
        <f>SUM(B16:B17)</f>
        <v>654.27460399999995</v>
      </c>
      <c r="C18" s="5">
        <f>SUM(C16:C17)</f>
        <v>6.9423804423114105E-2</v>
      </c>
      <c r="D18" s="5">
        <v>0</v>
      </c>
      <c r="E18" s="5">
        <v>-13996.74862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</sheetData>
  <mergeCells count="17"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A2:J2"/>
    <mergeCell ref="A3:J3"/>
    <mergeCell ref="A1:J1"/>
    <mergeCell ref="J10:K10"/>
    <mergeCell ref="J12:K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rightToLeft="1" workbookViewId="0">
      <selection activeCell="A2" sqref="A2:I2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16" t="s">
        <v>43</v>
      </c>
      <c r="B1" s="17"/>
      <c r="C1" s="17"/>
      <c r="D1" s="17"/>
      <c r="E1" s="17"/>
      <c r="F1" s="17"/>
      <c r="G1" s="17"/>
      <c r="H1" s="17"/>
      <c r="I1" s="17"/>
    </row>
    <row r="2" spans="1:9" ht="15" x14ac:dyDescent="0.25">
      <c r="A2" s="16" t="s">
        <v>37</v>
      </c>
      <c r="B2" s="17"/>
      <c r="C2" s="17"/>
      <c r="D2" s="17"/>
      <c r="E2" s="17"/>
      <c r="F2" s="17"/>
      <c r="G2" s="17"/>
      <c r="H2" s="17"/>
      <c r="I2" s="17"/>
    </row>
    <row r="3" spans="1:9" ht="15" x14ac:dyDescent="0.25">
      <c r="A3" s="16" t="s">
        <v>38</v>
      </c>
      <c r="B3" s="18"/>
      <c r="C3" s="18"/>
      <c r="D3" s="18"/>
      <c r="E3" s="18"/>
      <c r="F3" s="18"/>
      <c r="G3" s="18"/>
      <c r="H3" s="18"/>
      <c r="I3" s="18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5" t="s">
        <v>44</v>
      </c>
      <c r="E13" s="5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"/>
  <sheetViews>
    <sheetView rightToLeft="1" workbookViewId="0">
      <selection sqref="A1:O1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16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x14ac:dyDescent="0.25">
      <c r="A2" s="16" t="s">
        <v>37</v>
      </c>
      <c r="B2" s="21"/>
      <c r="C2" s="21"/>
      <c r="D2" s="21"/>
      <c r="E2" s="21"/>
      <c r="F2" s="21"/>
      <c r="G2" s="21"/>
      <c r="H2" s="13"/>
      <c r="I2" s="13"/>
    </row>
    <row r="3" spans="1:15" ht="15" x14ac:dyDescent="0.25">
      <c r="A3" s="16" t="s">
        <v>38</v>
      </c>
      <c r="B3" s="18"/>
      <c r="C3" s="18"/>
      <c r="D3" s="18"/>
      <c r="E3" s="18"/>
      <c r="F3" s="18"/>
      <c r="G3" s="18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1"/>
      <c r="B12" s="9"/>
      <c r="C12" s="9"/>
      <c r="D12" s="9"/>
      <c r="E12" s="9"/>
      <c r="F12" s="9"/>
      <c r="G12" s="11"/>
      <c r="H12" s="9"/>
      <c r="I12" s="9"/>
      <c r="J12" s="9"/>
      <c r="K12" s="9"/>
      <c r="L12" s="9"/>
    </row>
    <row r="13" spans="1:15" ht="15" x14ac:dyDescent="0.25">
      <c r="A13" s="15" t="s">
        <v>46</v>
      </c>
      <c r="G13" s="5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rightToLeft="1" workbookViewId="0">
      <selection activeCell="A3" sqref="A3:H3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16" t="s">
        <v>47</v>
      </c>
      <c r="B1" s="17"/>
      <c r="C1" s="17"/>
      <c r="D1" s="17"/>
      <c r="E1" s="17"/>
      <c r="F1" s="17"/>
      <c r="G1" s="17"/>
      <c r="H1" s="17"/>
    </row>
    <row r="2" spans="1:10" ht="15" x14ac:dyDescent="0.25">
      <c r="A2" s="16" t="s">
        <v>37</v>
      </c>
      <c r="B2" s="17"/>
      <c r="C2" s="17"/>
      <c r="D2" s="17"/>
      <c r="E2" s="17"/>
      <c r="F2" s="17"/>
      <c r="G2" s="17"/>
      <c r="H2" s="17"/>
    </row>
    <row r="3" spans="1:10" ht="15" x14ac:dyDescent="0.25">
      <c r="A3" s="16" t="s">
        <v>38</v>
      </c>
      <c r="B3" s="18"/>
      <c r="C3" s="18"/>
      <c r="D3" s="18"/>
      <c r="E3" s="18"/>
      <c r="F3" s="18"/>
      <c r="G3" s="18"/>
      <c r="H3" s="18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1"/>
      <c r="B12" s="9"/>
      <c r="C12" s="9"/>
      <c r="D12" s="9"/>
      <c r="E12" s="9"/>
      <c r="F12" s="9"/>
      <c r="G12" s="9"/>
      <c r="H12" s="11"/>
      <c r="I12" s="9"/>
      <c r="J12" s="9"/>
    </row>
    <row r="13" spans="1:10" ht="15" x14ac:dyDescent="0.25">
      <c r="A13" s="15" t="s">
        <v>48</v>
      </c>
      <c r="H13" s="5">
        <v>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rightToLeft="1" workbookViewId="0">
      <selection activeCell="A3" sqref="A3:O3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16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5" x14ac:dyDescent="0.25">
      <c r="A2" s="16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5" x14ac:dyDescent="0.25">
      <c r="A3" s="16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4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">
      <c r="A12" s="1" t="s">
        <v>50</v>
      </c>
      <c r="B12" s="9"/>
      <c r="C12" s="9"/>
      <c r="D12" s="9"/>
      <c r="E12" s="9"/>
      <c r="F12" s="9"/>
      <c r="G12" s="9"/>
      <c r="H12" s="9"/>
      <c r="I12" s="9"/>
      <c r="J12" s="9"/>
    </row>
    <row r="13" spans="1:16" x14ac:dyDescent="0.2">
      <c r="A13" s="1" t="s">
        <v>51</v>
      </c>
      <c r="B13" s="9"/>
      <c r="C13" s="9"/>
      <c r="D13" s="9"/>
      <c r="E13" s="9"/>
      <c r="F13" s="9"/>
      <c r="G13" s="9"/>
      <c r="H13" s="9"/>
      <c r="I13" s="9"/>
      <c r="J13" s="9"/>
    </row>
    <row r="14" spans="1:16" x14ac:dyDescent="0.2">
      <c r="A14" s="1" t="s">
        <v>52</v>
      </c>
      <c r="B14" s="9"/>
      <c r="C14" s="9"/>
      <c r="D14" s="9"/>
      <c r="E14" s="9"/>
      <c r="F14" s="9"/>
      <c r="G14" s="9"/>
      <c r="H14" s="9"/>
      <c r="I14" s="9"/>
      <c r="J14" s="9"/>
    </row>
    <row r="15" spans="1:16" x14ac:dyDescent="0.2">
      <c r="A15" t="s">
        <v>53</v>
      </c>
      <c r="B15" t="s">
        <v>54</v>
      </c>
      <c r="C15" s="9"/>
      <c r="D15" s="9"/>
      <c r="E15" s="9"/>
      <c r="F15" s="9"/>
      <c r="G15" s="9"/>
      <c r="H15" s="9"/>
      <c r="I15" s="9"/>
      <c r="J15" s="9"/>
      <c r="K15" s="5">
        <v>-1575.17796</v>
      </c>
    </row>
    <row r="16" spans="1:16" x14ac:dyDescent="0.2">
      <c r="A16" t="s">
        <v>55</v>
      </c>
      <c r="B16" t="s">
        <v>56</v>
      </c>
      <c r="C16" s="9"/>
      <c r="D16" s="9"/>
      <c r="E16" s="9"/>
      <c r="F16" s="9"/>
      <c r="G16" s="9"/>
      <c r="H16" s="9"/>
      <c r="I16" s="5">
        <v>0</v>
      </c>
      <c r="J16" s="9"/>
      <c r="K16" s="5">
        <v>-324.46177999999998</v>
      </c>
    </row>
    <row r="17" spans="1:11" ht="15.75" x14ac:dyDescent="0.25">
      <c r="A17" s="1" t="s">
        <v>57</v>
      </c>
      <c r="B17" s="9"/>
      <c r="C17" s="9"/>
      <c r="D17" s="9"/>
      <c r="E17" s="9"/>
      <c r="F17" s="9"/>
      <c r="G17" s="9"/>
      <c r="H17" s="9"/>
      <c r="I17" s="12"/>
      <c r="J17" s="9"/>
      <c r="K17" s="7"/>
    </row>
    <row r="18" spans="1:11" x14ac:dyDescent="0.2">
      <c r="A18" t="s">
        <v>58</v>
      </c>
      <c r="B18" t="s">
        <v>59</v>
      </c>
      <c r="C18" s="9"/>
      <c r="D18" s="9"/>
      <c r="E18" s="9"/>
      <c r="F18" s="9"/>
      <c r="G18" s="9"/>
      <c r="H18" s="9"/>
      <c r="I18" s="9"/>
      <c r="J18" s="9"/>
      <c r="K18" s="5">
        <v>-659.51022</v>
      </c>
    </row>
    <row r="19" spans="1:11" x14ac:dyDescent="0.2">
      <c r="A19" s="1" t="s">
        <v>60</v>
      </c>
      <c r="B19" s="9"/>
      <c r="C19" s="9"/>
      <c r="D19" s="9"/>
      <c r="E19" s="9"/>
      <c r="F19" s="9"/>
      <c r="G19" s="9"/>
      <c r="H19" s="9"/>
      <c r="I19" s="6">
        <v>0</v>
      </c>
      <c r="J19" s="9"/>
      <c r="K19" s="6">
        <v>-2559.1499600000002</v>
      </c>
    </row>
    <row r="20" spans="1:11" x14ac:dyDescent="0.2">
      <c r="A20" s="1" t="s">
        <v>51</v>
      </c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">
      <c r="A21" s="1" t="s">
        <v>61</v>
      </c>
      <c r="B21" s="9"/>
      <c r="C21" s="9"/>
      <c r="D21" s="9"/>
      <c r="E21" s="9"/>
      <c r="F21" s="9"/>
      <c r="G21" s="9"/>
      <c r="H21" s="9"/>
      <c r="I21" s="9"/>
      <c r="J21" s="9"/>
    </row>
    <row r="22" spans="1:11" x14ac:dyDescent="0.2">
      <c r="A22" t="s">
        <v>62</v>
      </c>
      <c r="B22" t="s">
        <v>63</v>
      </c>
      <c r="C22" s="9"/>
      <c r="D22" s="9"/>
      <c r="E22" s="9"/>
      <c r="F22" s="9"/>
      <c r="G22" s="9"/>
      <c r="H22" s="9"/>
      <c r="I22" s="9"/>
      <c r="J22" s="9"/>
      <c r="K22" s="5">
        <v>-5304.6939400000001</v>
      </c>
    </row>
    <row r="23" spans="1:11" ht="15.75" x14ac:dyDescent="0.25">
      <c r="A23" t="s">
        <v>64</v>
      </c>
      <c r="B23" t="s">
        <v>65</v>
      </c>
      <c r="C23" s="9"/>
      <c r="D23" s="9"/>
      <c r="E23" s="9"/>
      <c r="F23" s="9"/>
      <c r="G23" s="9"/>
      <c r="H23" s="9"/>
      <c r="I23" s="11"/>
      <c r="J23" s="9"/>
      <c r="K23" s="5">
        <v>-4013.96119</v>
      </c>
    </row>
    <row r="24" spans="1:11" x14ac:dyDescent="0.2">
      <c r="A24" t="s">
        <v>66</v>
      </c>
      <c r="B24" t="s">
        <v>67</v>
      </c>
      <c r="C24" s="9"/>
      <c r="D24" s="9"/>
      <c r="E24" s="9"/>
      <c r="F24" s="9"/>
      <c r="G24" s="9"/>
      <c r="H24" s="9"/>
      <c r="I24" s="9"/>
      <c r="J24" s="9"/>
      <c r="K24" s="5">
        <v>-628.50239999999997</v>
      </c>
    </row>
    <row r="25" spans="1:11" ht="15.75" x14ac:dyDescent="0.25">
      <c r="A25" t="s">
        <v>68</v>
      </c>
      <c r="B25" t="s">
        <v>69</v>
      </c>
      <c r="C25" s="9"/>
      <c r="D25" s="9"/>
      <c r="E25" s="9"/>
      <c r="F25" s="9"/>
      <c r="G25" s="9"/>
      <c r="H25" s="9"/>
      <c r="I25" s="12"/>
      <c r="J25" s="9"/>
      <c r="K25" s="5">
        <v>-10.400880000000001</v>
      </c>
    </row>
    <row r="26" spans="1:11" x14ac:dyDescent="0.2">
      <c r="A26" t="s">
        <v>70</v>
      </c>
      <c r="B26" t="s">
        <v>71</v>
      </c>
      <c r="K26" s="5">
        <v>-34.261969999999998</v>
      </c>
    </row>
    <row r="27" spans="1:11" x14ac:dyDescent="0.2">
      <c r="A27" t="s">
        <v>72</v>
      </c>
      <c r="B27" t="s">
        <v>73</v>
      </c>
      <c r="K27" s="5">
        <v>-436.45697999999999</v>
      </c>
    </row>
    <row r="28" spans="1:11" x14ac:dyDescent="0.2">
      <c r="A28" t="s">
        <v>74</v>
      </c>
      <c r="B28" t="s">
        <v>75</v>
      </c>
      <c r="K28" s="5">
        <v>-1004.83158</v>
      </c>
    </row>
    <row r="29" spans="1:11" x14ac:dyDescent="0.2">
      <c r="A29" s="1" t="s">
        <v>76</v>
      </c>
      <c r="I29" s="6">
        <v>0</v>
      </c>
      <c r="K29" s="6">
        <v>-11433.10894</v>
      </c>
    </row>
    <row r="30" spans="1:11" x14ac:dyDescent="0.2">
      <c r="A30" s="1" t="s">
        <v>51</v>
      </c>
    </row>
    <row r="31" spans="1:11" x14ac:dyDescent="0.2">
      <c r="A31" s="1" t="s">
        <v>57</v>
      </c>
    </row>
    <row r="32" spans="1:11" x14ac:dyDescent="0.2">
      <c r="A32" t="s">
        <v>77</v>
      </c>
      <c r="B32" t="s">
        <v>78</v>
      </c>
      <c r="K32" s="5">
        <v>-4.4897200000000002</v>
      </c>
    </row>
    <row r="33" spans="1:11" x14ac:dyDescent="0.2">
      <c r="A33" s="1" t="s">
        <v>79</v>
      </c>
      <c r="I33" s="6">
        <v>0</v>
      </c>
      <c r="K33" s="6">
        <v>-4.4897200000000002</v>
      </c>
    </row>
    <row r="34" spans="1:11" ht="15" x14ac:dyDescent="0.25">
      <c r="A34" s="15" t="s">
        <v>80</v>
      </c>
      <c r="I34" s="5">
        <v>0</v>
      </c>
      <c r="K34" s="5">
        <v>-13996.74862</v>
      </c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rightToLeft="1" workbookViewId="0">
      <selection activeCell="J17" sqref="J17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16" t="s">
        <v>81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5" x14ac:dyDescent="0.25">
      <c r="A2" s="16" t="s">
        <v>37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5" x14ac:dyDescent="0.25">
      <c r="A3" s="16" t="s">
        <v>38</v>
      </c>
      <c r="B3" s="18"/>
      <c r="C3" s="18"/>
      <c r="D3" s="18"/>
      <c r="E3" s="18"/>
      <c r="F3" s="18"/>
      <c r="G3" s="18"/>
      <c r="H3" s="18"/>
      <c r="I3" s="18"/>
      <c r="J3" s="18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1" t="s">
        <v>76</v>
      </c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">
      <c r="A13" s="1" t="s">
        <v>51</v>
      </c>
      <c r="B13" s="9"/>
      <c r="C13" s="9"/>
      <c r="D13" s="9"/>
      <c r="E13" s="9"/>
      <c r="F13" s="9"/>
      <c r="G13" s="9"/>
      <c r="H13" s="9"/>
      <c r="I13" s="9"/>
      <c r="J13" s="9"/>
    </row>
    <row r="14" spans="1:11" x14ac:dyDescent="0.2">
      <c r="A14" s="1" t="s">
        <v>57</v>
      </c>
      <c r="B14" s="9"/>
      <c r="C14" s="9"/>
      <c r="D14" s="9"/>
      <c r="E14" s="9"/>
      <c r="F14" s="9"/>
      <c r="G14" s="9"/>
      <c r="H14" s="9"/>
      <c r="I14" s="9"/>
      <c r="J14" s="9"/>
    </row>
    <row r="15" spans="1:11" x14ac:dyDescent="0.2">
      <c r="A15" t="s">
        <v>82</v>
      </c>
      <c r="B15" t="s">
        <v>78</v>
      </c>
      <c r="C15" t="s">
        <v>83</v>
      </c>
      <c r="D15" t="s">
        <v>84</v>
      </c>
      <c r="E15" s="5">
        <v>0</v>
      </c>
      <c r="F15" s="9"/>
      <c r="G15" s="5">
        <v>0</v>
      </c>
      <c r="H15" s="5">
        <v>8.4922894486614497E-2</v>
      </c>
      <c r="I15" s="5">
        <v>654.27460399999995</v>
      </c>
      <c r="J15" s="5">
        <v>6.9423804423114105E-2</v>
      </c>
    </row>
    <row r="16" spans="1:11" ht="15" x14ac:dyDescent="0.25">
      <c r="A16" s="15" t="s">
        <v>85</v>
      </c>
      <c r="B16" s="9"/>
      <c r="C16" s="9"/>
      <c r="D16" s="9"/>
      <c r="E16" s="9"/>
      <c r="F16" s="9"/>
      <c r="G16" s="9"/>
      <c r="H16" s="9"/>
      <c r="I16" s="5">
        <f>SUM(I15)</f>
        <v>654.27460399999995</v>
      </c>
      <c r="J16" s="5">
        <f>SUM(J15)</f>
        <v>6.9423804423114105E-2</v>
      </c>
    </row>
    <row r="17" spans="1:10" x14ac:dyDescent="0.2">
      <c r="A17" s="10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10"/>
      <c r="B20" s="9"/>
      <c r="C20" s="9"/>
      <c r="D20" s="9"/>
      <c r="E20" s="9"/>
      <c r="F20" s="9"/>
      <c r="G20" s="9"/>
      <c r="H20" s="9"/>
      <c r="I20" s="10"/>
      <c r="J20" s="10"/>
    </row>
    <row r="21" spans="1:10" x14ac:dyDescent="0.2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.75" x14ac:dyDescent="0.25">
      <c r="A22" s="11"/>
      <c r="B22" s="9"/>
      <c r="C22" s="9"/>
      <c r="D22" s="9"/>
      <c r="E22" s="9"/>
      <c r="F22" s="9"/>
      <c r="G22" s="9"/>
      <c r="H22" s="9"/>
      <c r="I22" s="12"/>
      <c r="J22" s="11"/>
    </row>
    <row r="23" spans="1:10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.75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10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10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">
      <c r="A29" s="10"/>
      <c r="B29" s="9"/>
      <c r="C29" s="9"/>
      <c r="D29" s="9"/>
      <c r="E29" s="9"/>
      <c r="F29" s="9"/>
      <c r="G29" s="9"/>
      <c r="H29" s="9"/>
      <c r="I29" s="10"/>
      <c r="J29" s="10"/>
    </row>
    <row r="30" spans="1:10" x14ac:dyDescent="0.2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">
      <c r="A31" s="10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">
      <c r="A32" s="10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">
      <c r="A34" s="10"/>
      <c r="B34" s="9"/>
      <c r="C34" s="9"/>
      <c r="D34" s="9"/>
      <c r="E34" s="9"/>
      <c r="F34" s="9"/>
      <c r="G34" s="9"/>
      <c r="H34" s="9"/>
      <c r="I34" s="10"/>
      <c r="J34" s="10"/>
    </row>
    <row r="35" spans="1:10" x14ac:dyDescent="0.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.75" x14ac:dyDescent="0.25">
      <c r="A36" s="11"/>
      <c r="B36" s="9"/>
      <c r="C36" s="9"/>
      <c r="D36" s="9"/>
      <c r="E36" s="9"/>
      <c r="F36" s="9"/>
      <c r="G36" s="9"/>
      <c r="H36" s="9"/>
      <c r="I36" s="11"/>
      <c r="J36" s="11"/>
    </row>
    <row r="37" spans="1:10" x14ac:dyDescent="0.2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.75" x14ac:dyDescent="0.25">
      <c r="A38" s="11"/>
      <c r="B38" s="9"/>
      <c r="C38" s="9"/>
      <c r="D38" s="9"/>
      <c r="E38" s="9"/>
      <c r="F38" s="9"/>
      <c r="G38" s="9"/>
      <c r="H38" s="9"/>
      <c r="I38" s="12"/>
      <c r="J38" s="1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8</vt:i4>
      </vt:variant>
    </vt:vector>
  </HeadingPairs>
  <TitlesOfParts>
    <vt:vector size="8" baseType="lpstr">
      <vt:lpstr>תרשים מבנה</vt:lpstr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Revital Kibel</cp:lastModifiedBy>
  <dcterms:created xsi:type="dcterms:W3CDTF">2017-11-23T15:05:52Z</dcterms:created>
  <dcterms:modified xsi:type="dcterms:W3CDTF">2022-07-20T09:29:23Z</dcterms:modified>
</cp:coreProperties>
</file>